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VARYAN\Desktop\ENTREGA DE FORMATOS\DF\archivostransparencia\"/>
    </mc:Choice>
  </mc:AlternateContent>
  <xr:revisionPtr revIDLastSave="0" documentId="13_ncr:1_{BB6DADE5-1BC6-4124-A41E-C87399CACE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V-21 " sheetId="54" r:id="rId1"/>
  </sheets>
  <definedNames>
    <definedName name="_xlnm.Print_Titles" localSheetId="0">'NOV-21 '!$A:$B,'NOV-21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4" l="1"/>
  <c r="B70" i="54"/>
  <c r="B84" i="54"/>
  <c r="B44" i="54"/>
  <c r="B62" i="54"/>
  <c r="B51" i="54"/>
  <c r="B13" i="54"/>
  <c r="B32" i="54"/>
  <c r="B87" i="54"/>
  <c r="B66" i="54"/>
  <c r="B64" i="54"/>
  <c r="B15" i="54"/>
  <c r="B58" i="54"/>
  <c r="B35" i="54"/>
  <c r="B90" i="54" l="1"/>
</calcChain>
</file>

<file path=xl/sharedStrings.xml><?xml version="1.0" encoding="utf-8"?>
<sst xmlns="http://schemas.openxmlformats.org/spreadsheetml/2006/main" count="91" uniqueCount="91">
  <si>
    <t>H. AYUNTAMIENTO DE JONUTA, TABASCO.</t>
  </si>
  <si>
    <t>INGRESOS POR CONCEPTOS</t>
  </si>
  <si>
    <t>JUEZ CALIFICADOR</t>
  </si>
  <si>
    <t>REGISTRO CIVIL</t>
  </si>
  <si>
    <t>MANIFESTACION DE FIERRO</t>
  </si>
  <si>
    <t>REGLAMENTO</t>
  </si>
  <si>
    <t>OBRAS PUBLICAS</t>
  </si>
  <si>
    <t>AGUA POTABLE</t>
  </si>
  <si>
    <t>CONTRALORIA</t>
  </si>
  <si>
    <t>ELABORO</t>
  </si>
  <si>
    <t>RESPONSABLE DE INGRESOS</t>
  </si>
  <si>
    <t>ACADEMIA DIF</t>
  </si>
  <si>
    <t>FINANZAS</t>
  </si>
  <si>
    <t>411307 TRASLADO DE DOMINIO URBANO</t>
  </si>
  <si>
    <t>411202 Impuesto Predio Rustico</t>
  </si>
  <si>
    <t>411202 Impuesto Predio Urbano</t>
  </si>
  <si>
    <t>414323 ACTA DE DEFUNCION</t>
  </si>
  <si>
    <t>414323 ACTA DE MATRIMONIO</t>
  </si>
  <si>
    <t>414323 ACTA DE NACIMIENTO</t>
  </si>
  <si>
    <t>414323 MATRIMONIO EN LA OF. DEL REG. CIVIL EN HORAS HAB.</t>
  </si>
  <si>
    <t>414405 CUOTAS POR SERVICIOS DE AGUA POTABLE</t>
  </si>
  <si>
    <t>414405 RECARGO POR SERVICIO DE AGUA POTABLE</t>
  </si>
  <si>
    <t>414405 REZAGO POR SERVICIO DE AGUA POTABLE</t>
  </si>
  <si>
    <t>414407 ANDENES DE LA CENTRAL CAMIONERA</t>
  </si>
  <si>
    <t>414412 POR SERVICIOS DEL RASTRO MUNICIPAL</t>
  </si>
  <si>
    <t>414416 REGISTRO E INSCRIPCION DE FIERRO</t>
  </si>
  <si>
    <t>414416 REVALIDACION DE FIERRO</t>
  </si>
  <si>
    <t>414417 EXP. Y CERT. DE UN VALOR CATASTRAL.</t>
  </si>
  <si>
    <t>414427 BAÑOS DEL MERCADO PUBLICO</t>
  </si>
  <si>
    <t>416109 LICENCIA DE FUNCIONAMIENTO</t>
  </si>
  <si>
    <t>414313 POR EXPEDICION DE CONSTANCIA DE PROTECCION CIVIL</t>
  </si>
  <si>
    <t>414404 ANUNCIOS PUBLICITARIOS</t>
  </si>
  <si>
    <t>414409 ACADEMIA DIF</t>
  </si>
  <si>
    <t>414401 FACTIBILIDAD DE USO DE SUELO</t>
  </si>
  <si>
    <t>414409 SERVICIOS DE LA UBR.</t>
  </si>
  <si>
    <t>416102 MULTA DEL JUEZ CALIFICADOR</t>
  </si>
  <si>
    <t>414401 ALINEAMIENTO Y NUM. OFICIAL.</t>
  </si>
  <si>
    <t>414323 BUSQUEDA DE LOS ARCHIVOS</t>
  </si>
  <si>
    <t>414320 CONSTRUCCIONES Y/O REMODELACION DE BOVEDA</t>
  </si>
  <si>
    <t>414318 LICENCIA Y PERMISO DE CONSTRUCCION</t>
  </si>
  <si>
    <t>414405 CUOTAS POR SERVICIO DE AGUA POTABLE ESCUELAS GOBIERNO DEL ESTADO</t>
  </si>
  <si>
    <t>414410 CONSTANCIAS POR CURSOS DE EDUCACION VIAL</t>
  </si>
  <si>
    <t>414323 POR LAS ANOTACIONES DE RESOLUCIONES JUDICIALES Y ADMINISTRATIVAS</t>
  </si>
  <si>
    <t>TRANSITO MUNICIPAL</t>
  </si>
  <si>
    <t>416109 INSCRIPCION AL PADRON DE PROVEEDORES</t>
  </si>
  <si>
    <t>414321 POR EXPEDICION DE CONSTANCIA DE PROTECCION AMBIENTAL</t>
  </si>
  <si>
    <t>414323 ACTA DE DIVORCIO</t>
  </si>
  <si>
    <t>414323 CONSTANCIA NEGATIVA</t>
  </si>
  <si>
    <t>UBR DIF</t>
  </si>
  <si>
    <t>414323 INSCRIPCION DE DIVORCIO</t>
  </si>
  <si>
    <t>414323 CERTIFICADO MEDICO</t>
  </si>
  <si>
    <t>414323 CONSTANCIA DE INEXISTENCIA DE REGISTRO DE NACIMIENTO</t>
  </si>
  <si>
    <t>414323 PERMISOS Y CONSTANCIAS</t>
  </si>
  <si>
    <t>414405 CONTRATO DE SUMINISTRO DE AGUA POTABLE</t>
  </si>
  <si>
    <t>414407 BAÑOS PUBLICOS DE LA CENTRAL CAMIONERA</t>
  </si>
  <si>
    <t>414408 DERECHOS DE PISO</t>
  </si>
  <si>
    <t>414408 PERMISO DE CARGA Y DESCARGA DE MERCANCIAS VIA PUBLICA</t>
  </si>
  <si>
    <t>414417 RECTIFICACION Y MODIFICACION AL PADRON DE CATASTRO</t>
  </si>
  <si>
    <t>416102 INFRACCION POR MANEJAR SIN TENER LICENCIA</t>
  </si>
  <si>
    <t>416102 INFRACCION POR QUE OCASIONE UN ACCIDENTE DE TRANSITO</t>
  </si>
  <si>
    <t>416102 PERMISO PROVISIONAL DE TRANSITO MUNICIPAL</t>
  </si>
  <si>
    <t>LCP. LUIS FERNANDO GARCIA ZUBIETA</t>
  </si>
  <si>
    <t>414323 ANOTACION DE DIVORCIO</t>
  </si>
  <si>
    <t>414323 BUSQUEDA EN LOS ARCHIVOS DEL REGISTRO CIVIL</t>
  </si>
  <si>
    <t>414323 CONSTANCIA DE INEXISTENCIA DE DEFUNCION</t>
  </si>
  <si>
    <t>414323 CONSTANCIA INEXISTENCIA DE REGISTRO DE MATRIMONIO</t>
  </si>
  <si>
    <t>414323 INSCRIPCION DE DIVORCIO JUDICIAL</t>
  </si>
  <si>
    <t>414405 POR CAMBIO DE NOMBRE CONTRATO (AGUA POTABLE)</t>
  </si>
  <si>
    <t>416102 INFRACCION POR CIRCULAR CON VIDRIOS POLARIZADOS</t>
  </si>
  <si>
    <t>416104 REINTEGROS</t>
  </si>
  <si>
    <t>416109 OTROS INGRESOS</t>
  </si>
  <si>
    <t>TOTAL DE INGRESOS EN NOVIEMBRE DEL 2021.</t>
  </si>
  <si>
    <t>414323 REGISTROS EXTEMPORANEOS</t>
  </si>
  <si>
    <t>416102 INFRACCION POR MANEJAR CON LICENCIA VENCIDA</t>
  </si>
  <si>
    <t>416102 INFRACCION POR NO OBEDECER LOS SEÑALAMIENTOS DE TRANSITO</t>
  </si>
  <si>
    <t>416901 APROVECHAMIENTOS VARIOS</t>
  </si>
  <si>
    <t xml:space="preserve">                INFORME CONCENTRADO DE INGRESOS DEL 01/10/2021 AL 31/12/2021 </t>
  </si>
  <si>
    <t>DIRECCION DE PROTECCION AMBIENTAL</t>
  </si>
  <si>
    <t>414318 RUPTURA DE PAVIMENTO</t>
  </si>
  <si>
    <t>414323 MATRIMONIO EN LA OF. DEL REG. CIVIL EN HRS EXRAORDINARIAS</t>
  </si>
  <si>
    <t>414320 EXP. TITULO A PERPETUIDAD</t>
  </si>
  <si>
    <t>SECRETARIA DEL AYUNTAMIENTO</t>
  </si>
  <si>
    <t>CATASTRO</t>
  </si>
  <si>
    <t>DIRECCION DE PROTECCION CIVIL</t>
  </si>
  <si>
    <t>416102 INFRACCION POR VIRVILAR EN ESTADO DE EBRIEDAD</t>
  </si>
  <si>
    <t>416102 INFRACCION POR EXCEDER NUM DE PASAJEROS EN EL VEHICULO</t>
  </si>
  <si>
    <t>416102 MULTA POR RETEN DE VEHICULO IMPUESTA POR TRANSITO MUNICIPAL</t>
  </si>
  <si>
    <t>416105 PAGO DE LICITACIONES</t>
  </si>
  <si>
    <t>416109 INSCRIPCION AL PADRON DE CONTRATISTAS</t>
  </si>
  <si>
    <t>416109 PERMISO DE BAILES</t>
  </si>
  <si>
    <t>416102 INFRACCION POR CIRCULAR CON EXCESO DE VELOCIDAD REBASANDO CON LA VELOCIDAD PERMITIDA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</si>
</sst>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Ebrima"/>
    </font>
    <font>
      <b/>
      <sz val="12"/>
      <color theme="1"/>
      <name val="Ebrima"/>
    </font>
    <font>
      <sz val="11"/>
      <color theme="1"/>
      <name val="Ebrima"/>
    </font>
    <font>
      <b/>
      <sz val="11"/>
      <color theme="1"/>
      <name val="Ebrima"/>
    </font>
    <font>
      <sz val="11"/>
      <color rgb="FF000000"/>
      <name val="Ebrima"/>
    </font>
    <font>
      <b/>
      <sz val="11"/>
      <color rgb="FF000000"/>
      <name val="Ebrima"/>
    </font>
    <font>
      <sz val="11"/>
      <name val="Ebrima"/>
    </font>
    <font>
      <b/>
      <sz val="11"/>
      <name val="Ebri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4" fillId="0" borderId="0" xfId="0" applyNumberFormat="1" applyFont="1"/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259589" cy="772582"/>
    <xdr:pic>
      <xdr:nvPicPr>
        <xdr:cNvPr id="3" name="Picture 1">
          <a:extLst>
            <a:ext uri="{FF2B5EF4-FFF2-40B4-BE49-F238E27FC236}">
              <a16:creationId xmlns:a16="http://schemas.microsoft.com/office/drawing/2014/main" id="{A308850E-26A6-4455-BF02-86227338CB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37" b="19763"/>
        <a:stretch/>
      </xdr:blipFill>
      <xdr:spPr>
        <a:xfrm>
          <a:off x="0" y="1"/>
          <a:ext cx="1259589" cy="7725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02"/>
  <sheetViews>
    <sheetView tabSelected="1" zoomScale="90" zoomScaleNormal="90" workbookViewId="0">
      <selection activeCell="F12" sqref="F12"/>
    </sheetView>
  </sheetViews>
  <sheetFormatPr baseColWidth="10" defaultRowHeight="14.4" x14ac:dyDescent="0.3"/>
  <cols>
    <col min="1" max="1" width="83.44140625" customWidth="1"/>
    <col min="2" max="2" width="17" style="1" customWidth="1"/>
  </cols>
  <sheetData>
    <row r="1" spans="1:2" ht="16.8" x14ac:dyDescent="0.4">
      <c r="A1" s="15" t="s">
        <v>0</v>
      </c>
      <c r="B1" s="15"/>
    </row>
    <row r="2" spans="1:2" ht="16.8" x14ac:dyDescent="0.4">
      <c r="A2" s="15" t="s">
        <v>1</v>
      </c>
      <c r="B2" s="15"/>
    </row>
    <row r="3" spans="1:2" ht="16.8" x14ac:dyDescent="0.4">
      <c r="A3" s="15" t="s">
        <v>76</v>
      </c>
      <c r="B3" s="15"/>
    </row>
    <row r="4" spans="1:2" ht="16.8" x14ac:dyDescent="0.4">
      <c r="A4" s="9"/>
      <c r="B4" s="4"/>
    </row>
    <row r="5" spans="1:2" ht="18" customHeight="1" x14ac:dyDescent="0.3">
      <c r="A5" s="10" t="s">
        <v>13</v>
      </c>
      <c r="B5" s="11">
        <v>2213</v>
      </c>
    </row>
    <row r="6" spans="1:2" ht="18" customHeight="1" x14ac:dyDescent="0.3">
      <c r="A6" s="10" t="s">
        <v>14</v>
      </c>
      <c r="B6" s="11">
        <v>102489</v>
      </c>
    </row>
    <row r="7" spans="1:2" ht="18" customHeight="1" x14ac:dyDescent="0.3">
      <c r="A7" s="10" t="s">
        <v>15</v>
      </c>
      <c r="B7" s="11">
        <v>366105</v>
      </c>
    </row>
    <row r="8" spans="1:2" ht="18" customHeight="1" x14ac:dyDescent="0.3">
      <c r="A8" s="10" t="s">
        <v>27</v>
      </c>
      <c r="B8" s="11">
        <v>7160</v>
      </c>
    </row>
    <row r="9" spans="1:2" ht="18" customHeight="1" x14ac:dyDescent="0.3">
      <c r="A9" s="10" t="s">
        <v>37</v>
      </c>
      <c r="B9" s="11">
        <v>1075.44</v>
      </c>
    </row>
    <row r="10" spans="1:2" ht="18" customHeight="1" x14ac:dyDescent="0.3">
      <c r="A10" s="10" t="s">
        <v>57</v>
      </c>
      <c r="B10" s="11">
        <v>358</v>
      </c>
    </row>
    <row r="11" spans="1:2" ht="18" customHeight="1" x14ac:dyDescent="0.3">
      <c r="A11" s="12" t="s">
        <v>82</v>
      </c>
      <c r="B11" s="13">
        <f>B5+B6+B7+B8+B9+B10</f>
        <v>479400.44</v>
      </c>
    </row>
    <row r="12" spans="1:2" ht="18" customHeight="1" x14ac:dyDescent="0.3">
      <c r="A12" s="10" t="s">
        <v>80</v>
      </c>
      <c r="B12" s="11">
        <v>896.2</v>
      </c>
    </row>
    <row r="13" spans="1:2" ht="18" customHeight="1" x14ac:dyDescent="0.3">
      <c r="A13" s="12" t="s">
        <v>81</v>
      </c>
      <c r="B13" s="13">
        <f>B12</f>
        <v>896.2</v>
      </c>
    </row>
    <row r="14" spans="1:2" ht="18" customHeight="1" x14ac:dyDescent="0.3">
      <c r="A14" s="10" t="s">
        <v>35</v>
      </c>
      <c r="B14" s="11">
        <v>14733</v>
      </c>
    </row>
    <row r="15" spans="1:2" ht="18" customHeight="1" x14ac:dyDescent="0.4">
      <c r="A15" s="5" t="s">
        <v>2</v>
      </c>
      <c r="B15" s="6">
        <f>SUM(B14)</f>
        <v>14733</v>
      </c>
    </row>
    <row r="16" spans="1:2" ht="18" customHeight="1" x14ac:dyDescent="0.3">
      <c r="A16" s="10" t="s">
        <v>16</v>
      </c>
      <c r="B16" s="11">
        <v>13263.76</v>
      </c>
    </row>
    <row r="17" spans="1:2" ht="18" customHeight="1" x14ac:dyDescent="0.3">
      <c r="A17" s="10" t="s">
        <v>46</v>
      </c>
      <c r="B17" s="11">
        <v>1344.3</v>
      </c>
    </row>
    <row r="18" spans="1:2" ht="18" customHeight="1" x14ac:dyDescent="0.3">
      <c r="A18" s="10" t="s">
        <v>17</v>
      </c>
      <c r="B18" s="11">
        <v>11471.36</v>
      </c>
    </row>
    <row r="19" spans="1:2" ht="18" customHeight="1" x14ac:dyDescent="0.3">
      <c r="A19" s="10" t="s">
        <v>18</v>
      </c>
      <c r="B19" s="11">
        <v>104317.68</v>
      </c>
    </row>
    <row r="20" spans="1:2" ht="18" customHeight="1" x14ac:dyDescent="0.3">
      <c r="A20" s="10" t="s">
        <v>62</v>
      </c>
      <c r="B20" s="11">
        <v>268.86</v>
      </c>
    </row>
    <row r="21" spans="1:2" ht="18" customHeight="1" x14ac:dyDescent="0.3">
      <c r="A21" s="10" t="s">
        <v>63</v>
      </c>
      <c r="B21" s="11">
        <v>716.96</v>
      </c>
    </row>
    <row r="22" spans="1:2" ht="18" customHeight="1" x14ac:dyDescent="0.3">
      <c r="A22" s="10" t="s">
        <v>64</v>
      </c>
      <c r="B22" s="11">
        <v>268.86</v>
      </c>
    </row>
    <row r="23" spans="1:2" ht="18" customHeight="1" x14ac:dyDescent="0.3">
      <c r="A23" s="10" t="s">
        <v>51</v>
      </c>
      <c r="B23" s="11">
        <v>2061.2600000000002</v>
      </c>
    </row>
    <row r="24" spans="1:2" ht="18" customHeight="1" x14ac:dyDescent="0.3">
      <c r="A24" s="10" t="s">
        <v>65</v>
      </c>
      <c r="B24" s="11">
        <v>4839.4799999999996</v>
      </c>
    </row>
    <row r="25" spans="1:2" ht="18" customHeight="1" x14ac:dyDescent="0.3">
      <c r="A25" s="10" t="s">
        <v>66</v>
      </c>
      <c r="B25" s="11">
        <v>3584.8</v>
      </c>
    </row>
    <row r="26" spans="1:2" ht="18" customHeight="1" x14ac:dyDescent="0.3">
      <c r="A26" s="10" t="s">
        <v>19</v>
      </c>
      <c r="B26" s="11">
        <v>3584.8</v>
      </c>
    </row>
    <row r="27" spans="1:2" ht="18" customHeight="1" x14ac:dyDescent="0.3">
      <c r="A27" s="10" t="s">
        <v>47</v>
      </c>
      <c r="B27" s="11">
        <v>448.1</v>
      </c>
    </row>
    <row r="28" spans="1:2" ht="18" customHeight="1" x14ac:dyDescent="0.3">
      <c r="A28" s="10" t="s">
        <v>49</v>
      </c>
      <c r="B28" s="11">
        <v>896</v>
      </c>
    </row>
    <row r="29" spans="1:2" ht="18" customHeight="1" x14ac:dyDescent="0.3">
      <c r="A29" s="10" t="s">
        <v>79</v>
      </c>
      <c r="B29" s="11">
        <v>896.2</v>
      </c>
    </row>
    <row r="30" spans="1:2" ht="18" customHeight="1" x14ac:dyDescent="0.3">
      <c r="A30" s="10" t="s">
        <v>42</v>
      </c>
      <c r="B30" s="11">
        <v>1344.3</v>
      </c>
    </row>
    <row r="31" spans="1:2" ht="18" customHeight="1" x14ac:dyDescent="0.3">
      <c r="A31" s="10" t="s">
        <v>72</v>
      </c>
      <c r="B31" s="11">
        <v>179.24</v>
      </c>
    </row>
    <row r="32" spans="1:2" ht="18" customHeight="1" x14ac:dyDescent="0.4">
      <c r="A32" s="5" t="s">
        <v>3</v>
      </c>
      <c r="B32" s="6">
        <f>SUM(B16:B31)</f>
        <v>149485.95999999996</v>
      </c>
    </row>
    <row r="33" spans="1:2" ht="18" customHeight="1" x14ac:dyDescent="0.3">
      <c r="A33" s="10" t="s">
        <v>25</v>
      </c>
      <c r="B33" s="11">
        <v>1883</v>
      </c>
    </row>
    <row r="34" spans="1:2" ht="18" customHeight="1" x14ac:dyDescent="0.3">
      <c r="A34" s="10" t="s">
        <v>26</v>
      </c>
      <c r="B34" s="11">
        <v>44116</v>
      </c>
    </row>
    <row r="35" spans="1:2" ht="18" customHeight="1" x14ac:dyDescent="0.4">
      <c r="A35" s="5" t="s">
        <v>4</v>
      </c>
      <c r="B35" s="6">
        <f>SUM(B33:B34)</f>
        <v>45999</v>
      </c>
    </row>
    <row r="36" spans="1:2" ht="18" customHeight="1" x14ac:dyDescent="0.3">
      <c r="A36" s="10" t="s">
        <v>31</v>
      </c>
      <c r="B36" s="11">
        <v>4084.63</v>
      </c>
    </row>
    <row r="37" spans="1:2" ht="18" customHeight="1" x14ac:dyDescent="0.3">
      <c r="A37" s="10" t="s">
        <v>23</v>
      </c>
      <c r="B37" s="11">
        <v>35850</v>
      </c>
    </row>
    <row r="38" spans="1:2" ht="18" customHeight="1" x14ac:dyDescent="0.3">
      <c r="A38" s="10" t="s">
        <v>54</v>
      </c>
      <c r="B38" s="11">
        <v>10015</v>
      </c>
    </row>
    <row r="39" spans="1:2" ht="18" customHeight="1" x14ac:dyDescent="0.3">
      <c r="A39" s="10" t="s">
        <v>55</v>
      </c>
      <c r="B39" s="11">
        <v>81797</v>
      </c>
    </row>
    <row r="40" spans="1:2" ht="18" customHeight="1" x14ac:dyDescent="0.3">
      <c r="A40" s="10" t="s">
        <v>24</v>
      </c>
      <c r="B40" s="11">
        <v>10530</v>
      </c>
    </row>
    <row r="41" spans="1:2" ht="18" customHeight="1" x14ac:dyDescent="0.3">
      <c r="A41" s="10" t="s">
        <v>28</v>
      </c>
      <c r="B41" s="11">
        <v>22146</v>
      </c>
    </row>
    <row r="42" spans="1:2" ht="18" customHeight="1" x14ac:dyDescent="0.3">
      <c r="A42" s="10" t="s">
        <v>29</v>
      </c>
      <c r="B42" s="11">
        <v>23301.200000000001</v>
      </c>
    </row>
    <row r="43" spans="1:2" ht="18" customHeight="1" x14ac:dyDescent="0.3">
      <c r="A43" s="10" t="s">
        <v>89</v>
      </c>
      <c r="B43" s="11">
        <v>5300</v>
      </c>
    </row>
    <row r="44" spans="1:2" ht="18" customHeight="1" x14ac:dyDescent="0.4">
      <c r="A44" s="5" t="s">
        <v>5</v>
      </c>
      <c r="B44" s="6">
        <f>SUM(B36:B43)</f>
        <v>193023.83000000002</v>
      </c>
    </row>
    <row r="45" spans="1:2" ht="18" customHeight="1" x14ac:dyDescent="0.3">
      <c r="A45" s="10" t="s">
        <v>38</v>
      </c>
      <c r="B45" s="11">
        <v>2061.2600000000002</v>
      </c>
    </row>
    <row r="46" spans="1:2" ht="18" customHeight="1" x14ac:dyDescent="0.3">
      <c r="A46" s="10" t="s">
        <v>36</v>
      </c>
      <c r="B46" s="11">
        <v>3567.7</v>
      </c>
    </row>
    <row r="47" spans="1:2" ht="18" customHeight="1" x14ac:dyDescent="0.3">
      <c r="A47" s="10" t="s">
        <v>33</v>
      </c>
      <c r="B47" s="11">
        <v>1075.96</v>
      </c>
    </row>
    <row r="48" spans="1:2" ht="18" customHeight="1" x14ac:dyDescent="0.3">
      <c r="A48" s="10" t="s">
        <v>39</v>
      </c>
      <c r="B48" s="11">
        <v>8434.0499999999993</v>
      </c>
    </row>
    <row r="49" spans="1:2" ht="18" customHeight="1" x14ac:dyDescent="0.3">
      <c r="A49" s="10" t="s">
        <v>78</v>
      </c>
      <c r="B49" s="11">
        <v>179.24</v>
      </c>
    </row>
    <row r="50" spans="1:2" ht="18" customHeight="1" x14ac:dyDescent="0.3">
      <c r="A50" s="10" t="s">
        <v>87</v>
      </c>
      <c r="B50" s="11">
        <v>9000</v>
      </c>
    </row>
    <row r="51" spans="1:2" ht="18" customHeight="1" x14ac:dyDescent="0.4">
      <c r="A51" s="5" t="s">
        <v>6</v>
      </c>
      <c r="B51" s="6">
        <f>SUM(B45:B50)</f>
        <v>24318.21</v>
      </c>
    </row>
    <row r="52" spans="1:2" ht="18" customHeight="1" x14ac:dyDescent="0.3">
      <c r="A52" s="10" t="s">
        <v>53</v>
      </c>
      <c r="B52" s="11">
        <v>2132</v>
      </c>
    </row>
    <row r="53" spans="1:2" ht="18" customHeight="1" x14ac:dyDescent="0.3">
      <c r="A53" s="10" t="s">
        <v>40</v>
      </c>
      <c r="B53" s="11">
        <v>24218.880000000001</v>
      </c>
    </row>
    <row r="54" spans="1:2" ht="18" customHeight="1" x14ac:dyDescent="0.3">
      <c r="A54" s="10" t="s">
        <v>20</v>
      </c>
      <c r="B54" s="11">
        <v>10569.24</v>
      </c>
    </row>
    <row r="55" spans="1:2" ht="18" customHeight="1" x14ac:dyDescent="0.3">
      <c r="A55" s="10" t="s">
        <v>67</v>
      </c>
      <c r="B55" s="11">
        <v>400</v>
      </c>
    </row>
    <row r="56" spans="1:2" ht="18" customHeight="1" x14ac:dyDescent="0.3">
      <c r="A56" s="10" t="s">
        <v>21</v>
      </c>
      <c r="B56" s="11">
        <v>19177.080000000002</v>
      </c>
    </row>
    <row r="57" spans="1:2" ht="18" customHeight="1" x14ac:dyDescent="0.3">
      <c r="A57" s="10" t="s">
        <v>22</v>
      </c>
      <c r="B57" s="11">
        <v>54749.9</v>
      </c>
    </row>
    <row r="58" spans="1:2" ht="18" customHeight="1" x14ac:dyDescent="0.4">
      <c r="A58" s="5" t="s">
        <v>7</v>
      </c>
      <c r="B58" s="6">
        <f>SUM(B52:B57)</f>
        <v>111247.1</v>
      </c>
    </row>
    <row r="59" spans="1:2" ht="18" customHeight="1" x14ac:dyDescent="0.3">
      <c r="A59" s="10" t="s">
        <v>52</v>
      </c>
      <c r="B59" s="11">
        <v>91950.12</v>
      </c>
    </row>
    <row r="60" spans="1:2" ht="18" customHeight="1" x14ac:dyDescent="0.3">
      <c r="A60" s="10" t="s">
        <v>44</v>
      </c>
      <c r="B60" s="11">
        <v>25093.599999999999</v>
      </c>
    </row>
    <row r="61" spans="1:2" ht="18" customHeight="1" x14ac:dyDescent="0.3">
      <c r="A61" s="10" t="s">
        <v>88</v>
      </c>
      <c r="B61" s="11">
        <v>7169.6</v>
      </c>
    </row>
    <row r="62" spans="1:2" ht="18" customHeight="1" x14ac:dyDescent="0.4">
      <c r="A62" s="5" t="s">
        <v>8</v>
      </c>
      <c r="B62" s="6">
        <f>SUM(B59:B61)</f>
        <v>124213.32</v>
      </c>
    </row>
    <row r="63" spans="1:2" ht="18" customHeight="1" x14ac:dyDescent="0.3">
      <c r="A63" s="10" t="s">
        <v>32</v>
      </c>
      <c r="B63" s="11">
        <v>7370</v>
      </c>
    </row>
    <row r="64" spans="1:2" ht="18" customHeight="1" x14ac:dyDescent="0.4">
      <c r="A64" s="5" t="s">
        <v>11</v>
      </c>
      <c r="B64" s="6">
        <f>SUM(B63)</f>
        <v>7370</v>
      </c>
    </row>
    <row r="65" spans="1:2" ht="18" customHeight="1" x14ac:dyDescent="0.3">
      <c r="A65" s="10" t="s">
        <v>34</v>
      </c>
      <c r="B65" s="11">
        <v>6040</v>
      </c>
    </row>
    <row r="66" spans="1:2" ht="18" customHeight="1" x14ac:dyDescent="0.4">
      <c r="A66" s="5" t="s">
        <v>48</v>
      </c>
      <c r="B66" s="6">
        <f>SUM(B65)</f>
        <v>6040</v>
      </c>
    </row>
    <row r="67" spans="1:2" ht="18" customHeight="1" x14ac:dyDescent="0.3">
      <c r="A67" s="10" t="s">
        <v>69</v>
      </c>
      <c r="B67" s="11">
        <v>30398.51</v>
      </c>
    </row>
    <row r="68" spans="1:2" ht="18" customHeight="1" x14ac:dyDescent="0.3">
      <c r="A68" s="10" t="s">
        <v>70</v>
      </c>
      <c r="B68" s="11">
        <v>1450.2</v>
      </c>
    </row>
    <row r="69" spans="1:2" ht="18" customHeight="1" x14ac:dyDescent="0.3">
      <c r="A69" s="10" t="s">
        <v>75</v>
      </c>
      <c r="B69" s="11">
        <v>3166.35</v>
      </c>
    </row>
    <row r="70" spans="1:2" ht="18" customHeight="1" x14ac:dyDescent="0.4">
      <c r="A70" s="5" t="s">
        <v>12</v>
      </c>
      <c r="B70" s="6">
        <f>SUM(B67:B69)</f>
        <v>35015.06</v>
      </c>
    </row>
    <row r="71" spans="1:2" ht="18" customHeight="1" x14ac:dyDescent="0.3">
      <c r="A71" s="10" t="s">
        <v>56</v>
      </c>
      <c r="B71" s="11">
        <v>200410.56</v>
      </c>
    </row>
    <row r="72" spans="1:2" ht="18" customHeight="1" x14ac:dyDescent="0.3">
      <c r="A72" s="10" t="s">
        <v>41</v>
      </c>
      <c r="B72" s="11">
        <v>19357.740000000002</v>
      </c>
    </row>
    <row r="73" spans="1:2" ht="18" customHeight="1" x14ac:dyDescent="0.3">
      <c r="A73" s="10" t="s">
        <v>68</v>
      </c>
      <c r="B73" s="11">
        <v>4256.6400000000003</v>
      </c>
    </row>
    <row r="74" spans="1:2" ht="18" customHeight="1" x14ac:dyDescent="0.3">
      <c r="A74" s="10" t="s">
        <v>59</v>
      </c>
      <c r="B74" s="11">
        <v>7841.68</v>
      </c>
    </row>
    <row r="75" spans="1:2" ht="18" customHeight="1" x14ac:dyDescent="0.3">
      <c r="A75" s="10" t="s">
        <v>50</v>
      </c>
      <c r="B75" s="11">
        <v>1345.5</v>
      </c>
    </row>
    <row r="76" spans="1:2" ht="18" customHeight="1" x14ac:dyDescent="0.3">
      <c r="A76" s="10" t="s">
        <v>84</v>
      </c>
      <c r="B76" s="11">
        <v>3808.93</v>
      </c>
    </row>
    <row r="77" spans="1:2" ht="18" customHeight="1" x14ac:dyDescent="0.3">
      <c r="A77" s="10" t="s">
        <v>85</v>
      </c>
      <c r="B77" s="11">
        <v>672.15</v>
      </c>
    </row>
    <row r="78" spans="1:2" ht="18" customHeight="1" x14ac:dyDescent="0.3">
      <c r="A78" s="10" t="s">
        <v>73</v>
      </c>
      <c r="B78" s="11">
        <v>448.11</v>
      </c>
    </row>
    <row r="79" spans="1:2" ht="18" customHeight="1" x14ac:dyDescent="0.3">
      <c r="A79" s="10" t="s">
        <v>58</v>
      </c>
      <c r="B79" s="11">
        <v>449.3</v>
      </c>
    </row>
    <row r="80" spans="1:2" ht="18" customHeight="1" x14ac:dyDescent="0.3">
      <c r="A80" s="10" t="s">
        <v>74</v>
      </c>
      <c r="B80" s="11">
        <v>3360.82</v>
      </c>
    </row>
    <row r="81" spans="1:2" ht="18" customHeight="1" x14ac:dyDescent="0.3">
      <c r="A81" s="10" t="s">
        <v>86</v>
      </c>
      <c r="B81" s="11">
        <v>716.96</v>
      </c>
    </row>
    <row r="82" spans="1:2" ht="18" customHeight="1" x14ac:dyDescent="0.3">
      <c r="A82" s="10" t="s">
        <v>60</v>
      </c>
      <c r="B82" s="11">
        <v>716.96</v>
      </c>
    </row>
    <row r="83" spans="1:2" ht="18" customHeight="1" x14ac:dyDescent="0.3">
      <c r="A83" s="10" t="s">
        <v>90</v>
      </c>
      <c r="B83" s="11">
        <v>1792.4</v>
      </c>
    </row>
    <row r="84" spans="1:2" ht="18" customHeight="1" x14ac:dyDescent="0.4">
      <c r="A84" s="5" t="s">
        <v>43</v>
      </c>
      <c r="B84" s="6">
        <f>B71+B72+B73+B74+B75+B76+B77+B78+B79+B80+B81+B82+B83</f>
        <v>245177.74999999994</v>
      </c>
    </row>
    <row r="85" spans="1:2" ht="18" customHeight="1" x14ac:dyDescent="0.3">
      <c r="A85" s="10"/>
      <c r="B85" s="11"/>
    </row>
    <row r="86" spans="1:2" ht="18" customHeight="1" x14ac:dyDescent="0.3">
      <c r="A86" s="10" t="s">
        <v>30</v>
      </c>
      <c r="B86" s="11">
        <v>6770.62</v>
      </c>
    </row>
    <row r="87" spans="1:2" ht="18" customHeight="1" x14ac:dyDescent="0.3">
      <c r="A87" s="12" t="s">
        <v>83</v>
      </c>
      <c r="B87" s="13">
        <f>B86</f>
        <v>6770.62</v>
      </c>
    </row>
    <row r="88" spans="1:2" ht="18" customHeight="1" x14ac:dyDescent="0.3">
      <c r="A88" s="10" t="s">
        <v>45</v>
      </c>
      <c r="B88" s="11">
        <v>2000</v>
      </c>
    </row>
    <row r="89" spans="1:2" ht="18" customHeight="1" x14ac:dyDescent="0.4">
      <c r="A89" s="5" t="s">
        <v>77</v>
      </c>
      <c r="B89" s="6">
        <v>2000</v>
      </c>
    </row>
    <row r="90" spans="1:2" ht="18" customHeight="1" x14ac:dyDescent="0.4">
      <c r="A90" s="5" t="s">
        <v>71</v>
      </c>
      <c r="B90" s="6">
        <f>B11+B13+B15+B32+B35+B44+B51+B58+B62+B64+B66+B70+B84+B87+B89</f>
        <v>1445690.49</v>
      </c>
    </row>
    <row r="91" spans="1:2" ht="14.1" customHeight="1" x14ac:dyDescent="0.3">
      <c r="A91" s="2"/>
      <c r="B91" s="3"/>
    </row>
    <row r="92" spans="1:2" ht="14.1" customHeight="1" x14ac:dyDescent="0.3">
      <c r="A92" s="2"/>
      <c r="B92" s="3"/>
    </row>
    <row r="93" spans="1:2" ht="14.1" customHeight="1" x14ac:dyDescent="0.3">
      <c r="A93" s="2"/>
      <c r="B93" s="3"/>
    </row>
    <row r="94" spans="1:2" ht="14.1" customHeight="1" x14ac:dyDescent="0.3">
      <c r="A94" s="2"/>
      <c r="B94" s="3"/>
    </row>
    <row r="95" spans="1:2" ht="14.1" customHeight="1" x14ac:dyDescent="0.3">
      <c r="A95" s="2"/>
      <c r="B95" s="3"/>
    </row>
    <row r="96" spans="1:2" ht="14.1" customHeight="1" x14ac:dyDescent="0.3">
      <c r="A96" s="2"/>
      <c r="B96" s="3"/>
    </row>
    <row r="97" spans="1:2" ht="14.1" customHeight="1" x14ac:dyDescent="0.3">
      <c r="A97" s="2"/>
      <c r="B97" s="3"/>
    </row>
    <row r="98" spans="1:2" ht="14.1" customHeight="1" x14ac:dyDescent="0.45">
      <c r="A98" s="14" t="s">
        <v>9</v>
      </c>
      <c r="B98" s="14"/>
    </row>
    <row r="99" spans="1:2" ht="14.1" customHeight="1" x14ac:dyDescent="0.45">
      <c r="A99" s="16" t="s">
        <v>61</v>
      </c>
      <c r="B99" s="16"/>
    </row>
    <row r="100" spans="1:2" ht="14.1" customHeight="1" x14ac:dyDescent="0.45">
      <c r="A100" s="8"/>
      <c r="B100" s="8"/>
    </row>
    <row r="101" spans="1:2" ht="14.1" customHeight="1" x14ac:dyDescent="0.45">
      <c r="A101" s="8"/>
      <c r="B101" s="7"/>
    </row>
    <row r="102" spans="1:2" ht="14.1" customHeight="1" x14ac:dyDescent="0.45">
      <c r="A102" s="14" t="s">
        <v>10</v>
      </c>
      <c r="B102" s="14"/>
    </row>
  </sheetData>
  <mergeCells count="6">
    <mergeCell ref="A102:B102"/>
    <mergeCell ref="A1:B1"/>
    <mergeCell ref="A2:B2"/>
    <mergeCell ref="A3:B3"/>
    <mergeCell ref="A98:B98"/>
    <mergeCell ref="A99:B99"/>
  </mergeCells>
  <pageMargins left="0.70866141732283472" right="0.51181102362204722" top="0.55118110236220474" bottom="0.55118110236220474" header="0.31496062992125984" footer="0.31496062992125984"/>
  <pageSetup scale="90" orientation="portrait" r:id="rId1"/>
  <headerFooter>
    <oddFooter>&amp;L&amp;P&amp;CINFORME RECAUDACION&amp;RNOVIEMBRE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NOV-21 </vt:lpstr>
      <vt:lpstr>'NOV-21 '!Títulos_a_imprimir</vt:lpstr>
    </vt:vector>
  </TitlesOfParts>
  <Company>Pasteleria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Elevi</dc:creator>
  <cp:lastModifiedBy>VARYAN</cp:lastModifiedBy>
  <cp:lastPrinted>2022-01-04T17:18:18Z</cp:lastPrinted>
  <dcterms:created xsi:type="dcterms:W3CDTF">2017-02-07T14:48:20Z</dcterms:created>
  <dcterms:modified xsi:type="dcterms:W3CDTF">2022-01-29T01:53:01Z</dcterms:modified>
</cp:coreProperties>
</file>